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4\09 сентябрь\XX. Прогноз-2027_на сайт_2409__\Приложения\"/>
    </mc:Choice>
  </mc:AlternateContent>
  <bookViews>
    <workbookView xWindow="0" yWindow="0" windowWidth="28800" windowHeight="11100"/>
  </bookViews>
  <sheets>
    <sheet name="Исходные условия Сайт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'Исходные условия Сайт'!$5:$6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'Исходные условия Сайт'!$A$1:$G$34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3" i="1"/>
  <c r="B32" i="1"/>
  <c r="B31" i="1"/>
  <c r="B30" i="1"/>
  <c r="B29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D5" i="1" l="1"/>
  <c r="E5" i="1" l="1"/>
  <c r="F5" i="1" l="1"/>
  <c r="G5" i="1" l="1"/>
</calcChain>
</file>

<file path=xl/sharedStrings.xml><?xml version="1.0" encoding="utf-8"?>
<sst xmlns="http://schemas.openxmlformats.org/spreadsheetml/2006/main" count="23" uniqueCount="23">
  <si>
    <t xml:space="preserve">Исходные условия для формирования вариантов развития экономики </t>
  </si>
  <si>
    <t>1.  Внешние и сопряженные с ними условия</t>
  </si>
  <si>
    <r>
      <t xml:space="preserve">Экспортная цена на российскую нефть, 
</t>
    </r>
    <r>
      <rPr>
        <sz val="12"/>
        <color indexed="8"/>
        <rFont val="Arial"/>
        <family val="2"/>
        <charset val="204"/>
      </rPr>
      <t>долл. США / барр.</t>
    </r>
  </si>
  <si>
    <r>
      <t xml:space="preserve">Цены на газ  (среднеконтрактные, включая страны СНГ), </t>
    </r>
    <r>
      <rPr>
        <sz val="12"/>
        <color indexed="8"/>
        <rFont val="Arial"/>
        <family val="2"/>
        <charset val="204"/>
      </rPr>
      <t>долл. США / тыс куб. м</t>
    </r>
  </si>
  <si>
    <r>
      <rPr>
        <b/>
        <sz val="12"/>
        <color indexed="8"/>
        <rFont val="Arial"/>
        <family val="2"/>
        <charset val="204"/>
      </rPr>
      <t>Цены на газ  (дальнее зарубежье)</t>
    </r>
    <r>
      <rPr>
        <sz val="12"/>
        <color indexed="8"/>
        <rFont val="Arial"/>
        <family val="2"/>
        <charset val="204"/>
      </rPr>
      <t>, 
долл. США / тыс куб. м</t>
    </r>
  </si>
  <si>
    <r>
      <rPr>
        <b/>
        <sz val="12"/>
        <color indexed="8"/>
        <rFont val="Arial"/>
        <family val="2"/>
        <charset val="204"/>
      </rPr>
      <t>Курс евро (среднегодовой)</t>
    </r>
    <r>
      <rPr>
        <sz val="12"/>
        <color indexed="8"/>
        <rFont val="Arial"/>
        <family val="2"/>
        <charset val="204"/>
      </rPr>
      <t>, 
долларов США за евро</t>
    </r>
  </si>
  <si>
    <t>2.  Внутренние условия</t>
  </si>
  <si>
    <r>
      <rPr>
        <b/>
        <sz val="12"/>
        <color indexed="8"/>
        <rFont val="Arial"/>
        <family val="2"/>
        <charset val="204"/>
      </rPr>
      <t>Курс доллара (среднегодовой)</t>
    </r>
    <r>
      <rPr>
        <sz val="12"/>
        <color indexed="8"/>
        <rFont val="Arial"/>
        <family val="2"/>
        <charset val="204"/>
      </rPr>
      <t>, 
рублей за доллар США</t>
    </r>
  </si>
  <si>
    <t>Базовый</t>
  </si>
  <si>
    <t>отчет</t>
  </si>
  <si>
    <t>оценка</t>
  </si>
  <si>
    <t>прогноз</t>
  </si>
  <si>
    <t>Консервативный</t>
  </si>
  <si>
    <r>
      <t xml:space="preserve">Добыча нефти (включая газовый конденсат), 
</t>
    </r>
    <r>
      <rPr>
        <sz val="12"/>
        <color indexed="8"/>
        <rFont val="Arial"/>
        <family val="2"/>
        <charset val="204"/>
      </rPr>
      <t>млн тонн</t>
    </r>
  </si>
  <si>
    <r>
      <t xml:space="preserve">Добыча газа (включая газ попутный), 
</t>
    </r>
    <r>
      <rPr>
        <sz val="12"/>
        <color indexed="8"/>
        <rFont val="Arial"/>
        <family val="2"/>
        <charset val="204"/>
      </rPr>
      <t>млрд куб.м</t>
    </r>
  </si>
  <si>
    <r>
      <rPr>
        <b/>
        <sz val="12"/>
        <color indexed="8"/>
        <rFont val="Arial"/>
        <family val="2"/>
        <charset val="204"/>
      </rPr>
      <t>Экспорт нефти</t>
    </r>
    <r>
      <rPr>
        <sz val="12"/>
        <color indexed="8"/>
        <rFont val="Arial"/>
        <family val="2"/>
        <charset val="204"/>
      </rPr>
      <t xml:space="preserve">, 
млн тонн </t>
    </r>
  </si>
  <si>
    <r>
      <rPr>
        <b/>
        <sz val="12"/>
        <color indexed="8"/>
        <rFont val="Arial"/>
        <family val="2"/>
        <charset val="204"/>
      </rPr>
      <t>Экспорт природного газа (трубопроводный)</t>
    </r>
    <r>
      <rPr>
        <sz val="12"/>
        <color indexed="8"/>
        <rFont val="Arial"/>
        <family val="2"/>
        <charset val="204"/>
      </rPr>
      <t xml:space="preserve">,
млрд куб. м  </t>
    </r>
  </si>
  <si>
    <r>
      <rPr>
        <b/>
        <sz val="12"/>
        <color indexed="8"/>
        <rFont val="Arial"/>
        <family val="2"/>
        <charset val="204"/>
      </rPr>
      <t>Экспорт СПГ</t>
    </r>
    <r>
      <rPr>
        <sz val="12"/>
        <color indexed="8"/>
        <rFont val="Arial"/>
        <family val="2"/>
        <charset val="204"/>
      </rPr>
      <t>, 
млн тонн</t>
    </r>
  </si>
  <si>
    <r>
      <rPr>
        <b/>
        <sz val="12"/>
        <color indexed="8"/>
        <rFont val="Arial"/>
        <family val="2"/>
        <charset val="204"/>
      </rPr>
      <t>Экспорт нефтепродуктов</t>
    </r>
    <r>
      <rPr>
        <sz val="12"/>
        <color indexed="8"/>
        <rFont val="Arial"/>
        <family val="2"/>
        <charset val="204"/>
      </rPr>
      <t xml:space="preserve">,
 млн тонн  </t>
    </r>
  </si>
  <si>
    <t>Вариант</t>
  </si>
  <si>
    <r>
      <rPr>
        <b/>
        <sz val="12"/>
        <rFont val="Arial"/>
        <family val="2"/>
        <charset val="204"/>
      </rPr>
      <t>Инфляция (ИПЦ)</t>
    </r>
    <r>
      <rPr>
        <sz val="12"/>
        <rFont val="Arial"/>
        <family val="2"/>
        <charset val="204"/>
      </rPr>
      <t xml:space="preserve"> на конец года,
% к декабрю</t>
    </r>
  </si>
  <si>
    <r>
      <rPr>
        <b/>
        <sz val="12"/>
        <rFont val="Arial"/>
        <family val="2"/>
        <charset val="204"/>
      </rPr>
      <t>Инфляция (ИПЦ)</t>
    </r>
    <r>
      <rPr>
        <sz val="12"/>
        <rFont val="Arial"/>
        <family val="2"/>
        <charset val="204"/>
      </rPr>
      <t xml:space="preserve"> в среднем за год,
%</t>
    </r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</si>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</sst>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rgb="FF203277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0" fillId="0" borderId="0"/>
  </cellStyleXfs>
  <cellXfs count="52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Fill="1" applyAlignment="1">
      <alignment vertical="center"/>
    </xf>
    <xf numFmtId="0" fontId="4" fillId="0" borderId="0" xfId="2"/>
    <xf numFmtId="0" fontId="3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vertical="center"/>
    </xf>
    <xf numFmtId="17" fontId="9" fillId="3" borderId="4" xfId="1" applyNumberFormat="1" applyFont="1" applyFill="1" applyBorder="1" applyAlignment="1">
      <alignment horizontal="center" vertical="center"/>
    </xf>
    <xf numFmtId="164" fontId="9" fillId="3" borderId="0" xfId="1" applyNumberFormat="1" applyFont="1" applyFill="1" applyBorder="1" applyAlignment="1">
      <alignment horizontal="center" vertical="center"/>
    </xf>
    <xf numFmtId="0" fontId="0" fillId="0" borderId="0" xfId="3" applyFont="1" applyFill="1" applyAlignment="1">
      <alignment vertical="center"/>
    </xf>
    <xf numFmtId="17" fontId="9" fillId="3" borderId="5" xfId="1" applyNumberFormat="1" applyFont="1" applyFill="1" applyBorder="1" applyAlignment="1">
      <alignment horizontal="center" vertical="center"/>
    </xf>
    <xf numFmtId="2" fontId="9" fillId="3" borderId="0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17" fontId="9" fillId="3" borderId="13" xfId="1" applyNumberFormat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8" fillId="2" borderId="14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vertical="center"/>
    </xf>
    <xf numFmtId="0" fontId="7" fillId="2" borderId="15" xfId="1" applyFont="1" applyFill="1" applyBorder="1" applyAlignment="1">
      <alignment vertical="center"/>
    </xf>
    <xf numFmtId="17" fontId="9" fillId="3" borderId="16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vertical="center"/>
    </xf>
    <xf numFmtId="164" fontId="9" fillId="3" borderId="4" xfId="1" applyNumberFormat="1" applyFont="1" applyFill="1" applyBorder="1" applyAlignment="1">
      <alignment horizontal="center" vertical="center"/>
    </xf>
    <xf numFmtId="164" fontId="9" fillId="3" borderId="5" xfId="1" applyNumberFormat="1" applyFont="1" applyFill="1" applyBorder="1" applyAlignment="1">
      <alignment horizontal="center" vertical="center"/>
    </xf>
    <xf numFmtId="2" fontId="9" fillId="3" borderId="4" xfId="1" applyNumberFormat="1" applyFont="1" applyFill="1" applyBorder="1" applyAlignment="1">
      <alignment horizontal="center" vertical="center"/>
    </xf>
    <xf numFmtId="2" fontId="9" fillId="3" borderId="5" xfId="1" applyNumberFormat="1" applyFont="1" applyFill="1" applyBorder="1" applyAlignment="1">
      <alignment horizontal="center" vertical="center"/>
    </xf>
    <xf numFmtId="0" fontId="13" fillId="2" borderId="0" xfId="3" applyFont="1" applyFill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3" borderId="2" xfId="1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7" fillId="0" borderId="9" xfId="1" applyFont="1" applyFill="1" applyBorder="1" applyAlignment="1">
      <alignment horizontal="center" vertical="center"/>
    </xf>
    <xf numFmtId="2" fontId="9" fillId="3" borderId="1" xfId="1" applyNumberFormat="1" applyFont="1" applyFill="1" applyBorder="1" applyAlignment="1">
      <alignment horizontal="center" vertical="center"/>
    </xf>
    <xf numFmtId="2" fontId="9" fillId="3" borderId="2" xfId="1" applyNumberFormat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</cellXfs>
  <cellStyles count="4">
    <cellStyle name="Обычный" xfId="0" builtinId="0"/>
    <cellStyle name="Обычный 100" xfId="3"/>
    <cellStyle name="Обычный 140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639536</xdr:colOff>
      <xdr:row>0</xdr:row>
      <xdr:rowOff>13607</xdr:rowOff>
    </xdr:from>
    <xdr:to>
      <xdr:col>6</xdr:col>
      <xdr:colOff>498848</xdr:colOff>
      <xdr:row>1</xdr:row>
      <xdr:rowOff>506277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9161" y="13607"/>
          <a:ext cx="649887" cy="679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5"/>
  </sheetPr>
  <dimension ref="A1:K34"/>
  <sheetViews>
    <sheetView tabSelected="1" view="pageBreakPreview" zoomScale="85" zoomScaleNormal="100" zoomScaleSheetLayoutView="85" workbookViewId="0">
      <pane xSplit="2" ySplit="7" topLeftCell="C8" activePane="bottomRight" state="frozen"/>
      <selection sqref="A1:G1"/>
      <selection pane="topRight" sqref="A1:G1"/>
      <selection pane="bottomLeft" sqref="A1:G1"/>
      <selection pane="bottomRight" sqref="A1:G2"/>
    </sheetView>
  </sheetViews>
  <sheetFormatPr defaultColWidth="9.140625" defaultRowHeight="14.25" x14ac:dyDescent="0.2"/>
  <cols>
    <col min="1" max="1" width="68.85546875" style="2" customWidth="1"/>
    <col min="2" max="2" width="22" style="12" customWidth="1"/>
    <col min="3" max="7" width="11.85546875" style="2" customWidth="1"/>
    <col min="8" max="8" width="9.7109375" style="2" customWidth="1"/>
    <col min="9" max="9" width="9.140625" style="2"/>
    <col min="10" max="10" width="9.7109375" style="3" customWidth="1"/>
    <col min="11" max="16384" width="9.140625" style="2"/>
  </cols>
  <sheetData>
    <row r="1" spans="1:11" x14ac:dyDescent="0.2">
      <c r="A1" s="30" t="s">
        <v>22</v>
      </c>
      <c r="B1" s="31"/>
      <c r="C1" s="31"/>
      <c r="D1" s="31"/>
      <c r="E1" s="31"/>
      <c r="F1" s="31"/>
      <c r="G1" s="31"/>
    </row>
    <row r="2" spans="1:11" ht="45" customHeight="1" x14ac:dyDescent="0.2">
      <c r="A2" s="31"/>
      <c r="B2" s="31"/>
      <c r="C2" s="31"/>
      <c r="D2" s="31"/>
      <c r="E2" s="31"/>
      <c r="F2" s="31"/>
      <c r="G2" s="31"/>
    </row>
    <row r="3" spans="1:11" ht="23.25" x14ac:dyDescent="0.35">
      <c r="A3" s="42" t="s">
        <v>0</v>
      </c>
      <c r="B3" s="42"/>
      <c r="C3" s="42"/>
      <c r="D3" s="42"/>
      <c r="E3" s="42"/>
      <c r="F3" s="42"/>
      <c r="G3" s="42"/>
    </row>
    <row r="4" spans="1:11" ht="5.25" customHeight="1" thickBot="1" x14ac:dyDescent="0.4">
      <c r="A4" s="1"/>
      <c r="B4" s="1"/>
      <c r="C4" s="1"/>
      <c r="D4" s="1"/>
      <c r="E4" s="1"/>
    </row>
    <row r="5" spans="1:11" ht="18.75" customHeight="1" x14ac:dyDescent="0.2">
      <c r="A5" s="4"/>
      <c r="B5" s="48" t="s">
        <v>19</v>
      </c>
      <c r="C5" s="13">
        <v>2023</v>
      </c>
      <c r="D5" s="14">
        <f>C5+1</f>
        <v>2024</v>
      </c>
      <c r="E5" s="14">
        <f t="shared" ref="E5:G5" si="0">D5+1</f>
        <v>2025</v>
      </c>
      <c r="F5" s="14">
        <f t="shared" si="0"/>
        <v>2026</v>
      </c>
      <c r="G5" s="15">
        <f t="shared" si="0"/>
        <v>2027</v>
      </c>
      <c r="H5" s="5"/>
    </row>
    <row r="6" spans="1:11" ht="18.75" customHeight="1" thickBot="1" x14ac:dyDescent="0.25">
      <c r="A6" s="16"/>
      <c r="B6" s="49"/>
      <c r="C6" s="17" t="s">
        <v>9</v>
      </c>
      <c r="D6" s="18" t="s">
        <v>10</v>
      </c>
      <c r="E6" s="36" t="s">
        <v>11</v>
      </c>
      <c r="F6" s="36"/>
      <c r="G6" s="37"/>
      <c r="H6" s="5"/>
    </row>
    <row r="7" spans="1:11" ht="20.100000000000001" customHeight="1" thickBot="1" x14ac:dyDescent="0.25">
      <c r="A7" s="25" t="s">
        <v>1</v>
      </c>
      <c r="B7" s="20"/>
      <c r="C7" s="21"/>
      <c r="D7" s="21"/>
      <c r="E7" s="21"/>
      <c r="F7" s="22"/>
      <c r="G7" s="23"/>
      <c r="H7" s="6"/>
    </row>
    <row r="8" spans="1:11" ht="18" customHeight="1" x14ac:dyDescent="0.2">
      <c r="A8" s="38" t="s">
        <v>2</v>
      </c>
      <c r="B8" s="19" t="s">
        <v>8</v>
      </c>
      <c r="C8" s="34">
        <v>64.497399999999999</v>
      </c>
      <c r="D8" s="26">
        <v>69.960099999999997</v>
      </c>
      <c r="E8" s="26">
        <v>69.727599999999995</v>
      </c>
      <c r="F8" s="26">
        <v>66.022499999999994</v>
      </c>
      <c r="G8" s="26">
        <v>65.459800000000001</v>
      </c>
      <c r="H8" s="8"/>
      <c r="K8" s="9"/>
    </row>
    <row r="9" spans="1:11" ht="18" customHeight="1" thickBot="1" x14ac:dyDescent="0.25">
      <c r="A9" s="39"/>
      <c r="B9" s="10" t="s">
        <v>12</v>
      </c>
      <c r="C9" s="35"/>
      <c r="D9" s="27">
        <v>69.960099999999997</v>
      </c>
      <c r="E9" s="27">
        <v>65.5411</v>
      </c>
      <c r="F9" s="27">
        <v>62.4602</v>
      </c>
      <c r="G9" s="27">
        <v>60.543700000000001</v>
      </c>
      <c r="H9" s="8"/>
      <c r="K9" s="9"/>
    </row>
    <row r="10" spans="1:11" ht="18" customHeight="1" x14ac:dyDescent="0.2">
      <c r="A10" s="40" t="s">
        <v>13</v>
      </c>
      <c r="B10" s="7" t="str">
        <f>$B$8</f>
        <v>Базовый</v>
      </c>
      <c r="C10" s="34">
        <v>529.62090000000001</v>
      </c>
      <c r="D10" s="26">
        <v>521.28</v>
      </c>
      <c r="E10" s="26">
        <v>518.64</v>
      </c>
      <c r="F10" s="26">
        <v>525.22</v>
      </c>
      <c r="G10" s="26">
        <v>532.61</v>
      </c>
      <c r="H10" s="8"/>
    </row>
    <row r="11" spans="1:11" ht="18" customHeight="1" thickBot="1" x14ac:dyDescent="0.25">
      <c r="A11" s="41"/>
      <c r="B11" s="10" t="str">
        <f>$B$9</f>
        <v>Консервативный</v>
      </c>
      <c r="C11" s="35"/>
      <c r="D11" s="27">
        <v>521.28</v>
      </c>
      <c r="E11" s="27">
        <v>506.8</v>
      </c>
      <c r="F11" s="27">
        <v>509.8</v>
      </c>
      <c r="G11" s="27">
        <v>511.8</v>
      </c>
      <c r="H11" s="8"/>
    </row>
    <row r="12" spans="1:11" ht="18" customHeight="1" x14ac:dyDescent="0.2">
      <c r="A12" s="40" t="s">
        <v>14</v>
      </c>
      <c r="B12" s="7" t="str">
        <f>$B$8</f>
        <v>Базовый</v>
      </c>
      <c r="C12" s="34">
        <v>637.6377</v>
      </c>
      <c r="D12" s="26">
        <v>668.17</v>
      </c>
      <c r="E12" s="26">
        <v>695.38670000000002</v>
      </c>
      <c r="F12" s="26">
        <v>709.07989999999995</v>
      </c>
      <c r="G12" s="26">
        <v>729.6952</v>
      </c>
      <c r="H12" s="8"/>
    </row>
    <row r="13" spans="1:11" ht="18" customHeight="1" thickBot="1" x14ac:dyDescent="0.25">
      <c r="A13" s="41"/>
      <c r="B13" s="10" t="str">
        <f>$B$9</f>
        <v>Консервативный</v>
      </c>
      <c r="C13" s="35"/>
      <c r="D13" s="27">
        <v>668.17</v>
      </c>
      <c r="E13" s="27">
        <v>659.83529999999996</v>
      </c>
      <c r="F13" s="27">
        <v>666.00350000000003</v>
      </c>
      <c r="G13" s="27">
        <v>670.99850000000004</v>
      </c>
      <c r="H13" s="8"/>
    </row>
    <row r="14" spans="1:11" ht="18" customHeight="1" x14ac:dyDescent="0.2">
      <c r="A14" s="40" t="s">
        <v>3</v>
      </c>
      <c r="B14" s="7" t="str">
        <f>$B$8</f>
        <v>Базовый</v>
      </c>
      <c r="C14" s="34">
        <v>318.80709999999999</v>
      </c>
      <c r="D14" s="26">
        <v>279.91989999999998</v>
      </c>
      <c r="E14" s="26">
        <v>259.1361</v>
      </c>
      <c r="F14" s="26">
        <v>247.55090000000001</v>
      </c>
      <c r="G14" s="26">
        <v>240.1816</v>
      </c>
      <c r="H14" s="8"/>
    </row>
    <row r="15" spans="1:11" ht="18" customHeight="1" thickBot="1" x14ac:dyDescent="0.25">
      <c r="A15" s="41"/>
      <c r="B15" s="10" t="str">
        <f>$B$9</f>
        <v>Консервативный</v>
      </c>
      <c r="C15" s="35"/>
      <c r="D15" s="27">
        <v>279.91989999999998</v>
      </c>
      <c r="E15" s="27">
        <v>242.35040000000001</v>
      </c>
      <c r="F15" s="27">
        <v>227.69149999999999</v>
      </c>
      <c r="G15" s="27">
        <v>220.46299999999999</v>
      </c>
      <c r="H15" s="8"/>
    </row>
    <row r="16" spans="1:11" ht="18" customHeight="1" x14ac:dyDescent="0.2">
      <c r="A16" s="32" t="s">
        <v>4</v>
      </c>
      <c r="B16" s="7" t="str">
        <f>$B$8</f>
        <v>Базовый</v>
      </c>
      <c r="C16" s="34">
        <v>393.8442</v>
      </c>
      <c r="D16" s="26">
        <v>328.42939999999999</v>
      </c>
      <c r="E16" s="26">
        <v>304.54579999999999</v>
      </c>
      <c r="F16" s="26">
        <v>288.25839999999999</v>
      </c>
      <c r="G16" s="26">
        <v>280.18020000000001</v>
      </c>
      <c r="H16" s="8"/>
    </row>
    <row r="17" spans="1:8" ht="18" customHeight="1" thickBot="1" x14ac:dyDescent="0.25">
      <c r="A17" s="33"/>
      <c r="B17" s="10" t="str">
        <f>$B$9</f>
        <v>Консервативный</v>
      </c>
      <c r="C17" s="35"/>
      <c r="D17" s="27">
        <v>328.42939999999999</v>
      </c>
      <c r="E17" s="27">
        <v>289.35809999999998</v>
      </c>
      <c r="F17" s="27">
        <v>268.5129</v>
      </c>
      <c r="G17" s="27">
        <v>256.59059999999999</v>
      </c>
      <c r="H17" s="8"/>
    </row>
    <row r="18" spans="1:8" ht="18" customHeight="1" x14ac:dyDescent="0.2">
      <c r="A18" s="32" t="s">
        <v>15</v>
      </c>
      <c r="B18" s="7" t="str">
        <f>$B$8</f>
        <v>Базовый</v>
      </c>
      <c r="C18" s="34">
        <v>238.315</v>
      </c>
      <c r="D18" s="26">
        <v>239.8503</v>
      </c>
      <c r="E18" s="26">
        <v>233.4691</v>
      </c>
      <c r="F18" s="26">
        <v>238.02889999999999</v>
      </c>
      <c r="G18" s="26">
        <v>242.42490000000001</v>
      </c>
      <c r="H18" s="8"/>
    </row>
    <row r="19" spans="1:8" ht="18" customHeight="1" thickBot="1" x14ac:dyDescent="0.25">
      <c r="A19" s="33"/>
      <c r="B19" s="10" t="str">
        <f>$B$9</f>
        <v>Консервативный</v>
      </c>
      <c r="C19" s="35"/>
      <c r="D19" s="27">
        <v>239.8503</v>
      </c>
      <c r="E19" s="27">
        <v>229.99860000000001</v>
      </c>
      <c r="F19" s="27">
        <v>233.00210000000001</v>
      </c>
      <c r="G19" s="27">
        <v>234.99969999999999</v>
      </c>
      <c r="H19" s="8"/>
    </row>
    <row r="20" spans="1:8" ht="18" customHeight="1" x14ac:dyDescent="0.2">
      <c r="A20" s="32" t="s">
        <v>16</v>
      </c>
      <c r="B20" s="7" t="str">
        <f>$B$8</f>
        <v>Базовый</v>
      </c>
      <c r="C20" s="34">
        <v>100.96510000000001</v>
      </c>
      <c r="D20" s="26">
        <v>111.35</v>
      </c>
      <c r="E20" s="26">
        <v>119.959</v>
      </c>
      <c r="F20" s="26">
        <v>125.959</v>
      </c>
      <c r="G20" s="26">
        <v>121.959</v>
      </c>
      <c r="H20" s="8"/>
    </row>
    <row r="21" spans="1:8" ht="18" customHeight="1" thickBot="1" x14ac:dyDescent="0.25">
      <c r="A21" s="33"/>
      <c r="B21" s="10" t="str">
        <f>$B$9</f>
        <v>Консервативный</v>
      </c>
      <c r="C21" s="35"/>
      <c r="D21" s="27">
        <v>111.35</v>
      </c>
      <c r="E21" s="27">
        <v>102.959</v>
      </c>
      <c r="F21" s="27">
        <v>107.959</v>
      </c>
      <c r="G21" s="27">
        <v>112.959</v>
      </c>
      <c r="H21" s="8"/>
    </row>
    <row r="22" spans="1:8" ht="18" customHeight="1" x14ac:dyDescent="0.2">
      <c r="A22" s="32" t="s">
        <v>17</v>
      </c>
      <c r="B22" s="7" t="str">
        <f>$B$8</f>
        <v>Базовый</v>
      </c>
      <c r="C22" s="34">
        <v>33.320599999999999</v>
      </c>
      <c r="D22" s="26">
        <v>35.157600000000002</v>
      </c>
      <c r="E22" s="26">
        <v>39.963999999999999</v>
      </c>
      <c r="F22" s="26">
        <v>45.158299999999997</v>
      </c>
      <c r="G22" s="26">
        <v>58.359699999999997</v>
      </c>
      <c r="H22" s="8"/>
    </row>
    <row r="23" spans="1:8" ht="18" customHeight="1" thickBot="1" x14ac:dyDescent="0.25">
      <c r="A23" s="33"/>
      <c r="B23" s="10" t="str">
        <f>$B$9</f>
        <v>Консервативный</v>
      </c>
      <c r="C23" s="35"/>
      <c r="D23" s="27">
        <v>35.157600000000002</v>
      </c>
      <c r="E23" s="27">
        <v>38.633099999999999</v>
      </c>
      <c r="F23" s="27">
        <v>38.633099999999999</v>
      </c>
      <c r="G23" s="27">
        <v>38.633099999999999</v>
      </c>
      <c r="H23" s="8"/>
    </row>
    <row r="24" spans="1:8" ht="18" customHeight="1" x14ac:dyDescent="0.2">
      <c r="A24" s="32" t="s">
        <v>18</v>
      </c>
      <c r="B24" s="7" t="str">
        <f>$B$8</f>
        <v>Базовый</v>
      </c>
      <c r="C24" s="34">
        <v>131.21950000000001</v>
      </c>
      <c r="D24" s="26">
        <v>131.6027</v>
      </c>
      <c r="E24" s="26">
        <v>133.64949999999999</v>
      </c>
      <c r="F24" s="26">
        <v>133.99160000000001</v>
      </c>
      <c r="G24" s="26">
        <v>135.65180000000001</v>
      </c>
      <c r="H24" s="8"/>
    </row>
    <row r="25" spans="1:8" ht="18" customHeight="1" thickBot="1" x14ac:dyDescent="0.25">
      <c r="A25" s="33"/>
      <c r="B25" s="10" t="str">
        <f>$B$9</f>
        <v>Консервативный</v>
      </c>
      <c r="C25" s="35"/>
      <c r="D25" s="27">
        <v>131.6027</v>
      </c>
      <c r="E25" s="27">
        <v>127.3061</v>
      </c>
      <c r="F25" s="27">
        <v>125.47750000000001</v>
      </c>
      <c r="G25" s="27">
        <v>124.0368</v>
      </c>
      <c r="H25" s="8"/>
    </row>
    <row r="26" spans="1:8" ht="18" customHeight="1" x14ac:dyDescent="0.2">
      <c r="A26" s="32" t="s">
        <v>5</v>
      </c>
      <c r="B26" s="7" t="str">
        <f>$B$8</f>
        <v>Базовый</v>
      </c>
      <c r="C26" s="44">
        <v>1.0819000000000001</v>
      </c>
      <c r="D26" s="28">
        <v>1.0863</v>
      </c>
      <c r="E26" s="28">
        <v>1.1031</v>
      </c>
      <c r="F26" s="28">
        <v>1.1105</v>
      </c>
      <c r="G26" s="28">
        <v>1.1136999999999999</v>
      </c>
      <c r="H26" s="11"/>
    </row>
    <row r="27" spans="1:8" ht="18" customHeight="1" thickBot="1" x14ac:dyDescent="0.25">
      <c r="A27" s="43"/>
      <c r="B27" s="24" t="str">
        <f>$B$9</f>
        <v>Консервативный</v>
      </c>
      <c r="C27" s="45"/>
      <c r="D27" s="29">
        <v>1.0863</v>
      </c>
      <c r="E27" s="29">
        <v>1.101</v>
      </c>
      <c r="F27" s="29">
        <v>1.1075999999999999</v>
      </c>
      <c r="G27" s="29">
        <v>1.1112</v>
      </c>
      <c r="H27" s="11"/>
    </row>
    <row r="28" spans="1:8" ht="20.100000000000001" customHeight="1" thickBot="1" x14ac:dyDescent="0.25">
      <c r="A28" s="25" t="s">
        <v>6</v>
      </c>
      <c r="B28" s="20"/>
      <c r="C28" s="21"/>
      <c r="D28" s="22"/>
      <c r="E28" s="22"/>
      <c r="F28" s="22"/>
      <c r="G28" s="23"/>
      <c r="H28" s="6"/>
    </row>
    <row r="29" spans="1:8" ht="18" customHeight="1" x14ac:dyDescent="0.2">
      <c r="A29" s="46" t="s">
        <v>20</v>
      </c>
      <c r="B29" s="19" t="str">
        <f>$B$8</f>
        <v>Базовый</v>
      </c>
      <c r="C29" s="34">
        <v>7.4166999999999996</v>
      </c>
      <c r="D29" s="26">
        <v>7.34</v>
      </c>
      <c r="E29" s="26">
        <v>4.4565999999999999</v>
      </c>
      <c r="F29" s="26">
        <v>4.0259999999999998</v>
      </c>
      <c r="G29" s="26">
        <v>4.0381999999999998</v>
      </c>
      <c r="H29" s="8"/>
    </row>
    <row r="30" spans="1:8" ht="18" customHeight="1" thickBot="1" x14ac:dyDescent="0.25">
      <c r="A30" s="47"/>
      <c r="B30" s="10" t="str">
        <f>$B$9</f>
        <v>Консервативный</v>
      </c>
      <c r="C30" s="35"/>
      <c r="D30" s="27">
        <v>7.34</v>
      </c>
      <c r="E30" s="27">
        <v>3.7443</v>
      </c>
      <c r="F30" s="27">
        <v>4.4352999999999998</v>
      </c>
      <c r="G30" s="27">
        <v>5.4401999999999999</v>
      </c>
      <c r="H30" s="8"/>
    </row>
    <row r="31" spans="1:8" ht="18" customHeight="1" x14ac:dyDescent="0.2">
      <c r="A31" s="50" t="s">
        <v>21</v>
      </c>
      <c r="B31" s="7" t="str">
        <f>$B$8</f>
        <v>Базовый</v>
      </c>
      <c r="C31" s="34">
        <v>5.8594999999999997</v>
      </c>
      <c r="D31" s="26">
        <v>8.0096000000000007</v>
      </c>
      <c r="E31" s="26">
        <v>5.7907999999999999</v>
      </c>
      <c r="F31" s="26">
        <v>4.2704000000000004</v>
      </c>
      <c r="G31" s="26">
        <v>4.0248999999999997</v>
      </c>
      <c r="H31" s="8"/>
    </row>
    <row r="32" spans="1:8" ht="18" customHeight="1" thickBot="1" x14ac:dyDescent="0.25">
      <c r="A32" s="51"/>
      <c r="B32" s="10" t="str">
        <f>$B$9</f>
        <v>Консервативный</v>
      </c>
      <c r="C32" s="35"/>
      <c r="D32" s="27">
        <v>8.0096000000000007</v>
      </c>
      <c r="E32" s="27">
        <v>5.5289999999999999</v>
      </c>
      <c r="F32" s="27">
        <v>3.9125000000000001</v>
      </c>
      <c r="G32" s="27">
        <v>5.1090999999999998</v>
      </c>
      <c r="H32" s="8"/>
    </row>
    <row r="33" spans="1:8" ht="18" customHeight="1" x14ac:dyDescent="0.2">
      <c r="A33" s="32" t="s">
        <v>7</v>
      </c>
      <c r="B33" s="7" t="str">
        <f>$B$8</f>
        <v>Базовый</v>
      </c>
      <c r="C33" s="34">
        <v>84.656599999999997</v>
      </c>
      <c r="D33" s="26">
        <v>91.150499999999994</v>
      </c>
      <c r="E33" s="26">
        <v>96.477099999999993</v>
      </c>
      <c r="F33" s="26">
        <v>100.0067</v>
      </c>
      <c r="G33" s="26">
        <v>103.1979</v>
      </c>
      <c r="H33" s="8"/>
    </row>
    <row r="34" spans="1:8" ht="18" customHeight="1" thickBot="1" x14ac:dyDescent="0.25">
      <c r="A34" s="33"/>
      <c r="B34" s="10" t="str">
        <f>$B$9</f>
        <v>Консервативный</v>
      </c>
      <c r="C34" s="35"/>
      <c r="D34" s="27">
        <v>91.150499999999994</v>
      </c>
      <c r="E34" s="27">
        <v>95.243200000000002</v>
      </c>
      <c r="F34" s="27">
        <v>98.332999999999998</v>
      </c>
      <c r="G34" s="27">
        <v>104.1703</v>
      </c>
      <c r="H34" s="8"/>
    </row>
  </sheetData>
  <mergeCells count="30">
    <mergeCell ref="C16:C17"/>
    <mergeCell ref="B5:B6"/>
    <mergeCell ref="A31:A32"/>
    <mergeCell ref="C31:C32"/>
    <mergeCell ref="A18:A19"/>
    <mergeCell ref="C18:C19"/>
    <mergeCell ref="A20:A21"/>
    <mergeCell ref="C20:C21"/>
    <mergeCell ref="A33:A34"/>
    <mergeCell ref="C33:C34"/>
    <mergeCell ref="A26:A27"/>
    <mergeCell ref="C26:C27"/>
    <mergeCell ref="A29:A30"/>
    <mergeCell ref="C29:C30"/>
    <mergeCell ref="A1:G2"/>
    <mergeCell ref="A22:A23"/>
    <mergeCell ref="C22:C23"/>
    <mergeCell ref="A24:A25"/>
    <mergeCell ref="C24:C25"/>
    <mergeCell ref="E6:G6"/>
    <mergeCell ref="A8:A9"/>
    <mergeCell ref="C8:C9"/>
    <mergeCell ref="A14:A15"/>
    <mergeCell ref="C14:C15"/>
    <mergeCell ref="A10:A11"/>
    <mergeCell ref="C10:C11"/>
    <mergeCell ref="A12:A13"/>
    <mergeCell ref="C12:C13"/>
    <mergeCell ref="A3:G3"/>
    <mergeCell ref="A16:A17"/>
  </mergeCells>
  <printOptions horizontalCentered="1"/>
  <pageMargins left="0.39370078740157483" right="0.39370078740157483" top="0.39370078740157483" bottom="0.47244094488188981" header="0.31496062992125984" footer="0.39370078740157483"/>
  <pageSetup paperSize="9" scale="82" firstPageNumber="73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Исходные условия Сайт</vt:lpstr>
      <vt:lpstr>'Исходные условия Сайт'!Заголовки_для_печати</vt:lpstr>
      <vt:lpstr>'Исходные условия Сайт'!Область_печати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Рудомётов Андрей Александрович</cp:lastModifiedBy>
  <cp:lastPrinted>2024-09-23T09:42:47Z</cp:lastPrinted>
  <dcterms:created xsi:type="dcterms:W3CDTF">2023-09-07T09:10:17Z</dcterms:created>
  <dcterms:modified xsi:type="dcterms:W3CDTF">2024-09-24T07:39:28Z</dcterms:modified>
</cp:coreProperties>
</file>